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\Documents\400D\"/>
    </mc:Choice>
  </mc:AlternateContent>
  <bookViews>
    <workbookView xWindow="0" yWindow="0" windowWidth="20520" windowHeight="9465"/>
    <workbookView visibility="hidden" xWindow="0" yWindow="0" windowWidth="20520" windowHeight="9465" activeTab="1"/>
  </bookViews>
  <sheets>
    <sheet name="Sheet1" sheetId="1" r:id="rId1"/>
    <sheet name="Sheet2" sheetId="2" r:id="rId2"/>
  </sheets>
  <externalReferences>
    <externalReference r:id="rId3"/>
  </externalReferences>
  <definedNames>
    <definedName name="Postponed_Values">'[1]Sprint Information'!$B$53:$C$53</definedName>
  </definedNames>
  <calcPr calcId="171027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8" i="1" l="1"/>
  <c r="E78" i="1"/>
  <c r="F78" i="1" s="1"/>
  <c r="G78" i="1" s="1"/>
  <c r="H78" i="1" s="1"/>
  <c r="I78" i="1" s="1"/>
  <c r="J78" i="1" s="1"/>
  <c r="K78" i="1" s="1"/>
  <c r="L78" i="1" s="1"/>
  <c r="M78" i="1" s="1"/>
  <c r="N78" i="1" s="1"/>
  <c r="O78" i="1" s="1"/>
  <c r="P78" i="1" s="1"/>
  <c r="Q78" i="1" s="1"/>
  <c r="D78" i="1"/>
  <c r="E79" i="1"/>
  <c r="F79" i="1" s="1"/>
  <c r="G79" i="1" s="1"/>
  <c r="H79" i="1" s="1"/>
  <c r="I79" i="1" s="1"/>
  <c r="J79" i="1" s="1"/>
  <c r="K79" i="1" s="1"/>
  <c r="L79" i="1" s="1"/>
  <c r="M79" i="1" s="1"/>
  <c r="D79" i="1"/>
  <c r="C79" i="1"/>
  <c r="L5" i="1"/>
  <c r="M5" i="1"/>
  <c r="D5" i="1"/>
  <c r="E5" i="1"/>
  <c r="F5" i="1"/>
  <c r="G5" i="1"/>
  <c r="H5" i="1"/>
  <c r="I5" i="1"/>
  <c r="J5" i="1"/>
  <c r="K5" i="1"/>
  <c r="C5" i="1"/>
  <c r="B79" i="1" l="1"/>
  <c r="B78" i="1"/>
</calcChain>
</file>

<file path=xl/sharedStrings.xml><?xml version="1.0" encoding="utf-8"?>
<sst xmlns="http://schemas.openxmlformats.org/spreadsheetml/2006/main" count="189" uniqueCount="132">
  <si>
    <t>Define Objectves</t>
  </si>
  <si>
    <t xml:space="preserve">L1 Requirements </t>
  </si>
  <si>
    <t>Create Schedule</t>
  </si>
  <si>
    <t>Manage Schedule</t>
  </si>
  <si>
    <t>Create Budget</t>
  </si>
  <si>
    <t>Project Video</t>
  </si>
  <si>
    <t>PDD</t>
  </si>
  <si>
    <t>PPP</t>
  </si>
  <si>
    <t>PDR</t>
  </si>
  <si>
    <t>CDR</t>
  </si>
  <si>
    <t>Final Documentation</t>
  </si>
  <si>
    <t>L2 Requirements</t>
  </si>
  <si>
    <t>System Block Diagram</t>
  </si>
  <si>
    <t>PBS</t>
  </si>
  <si>
    <t>Interface Definition</t>
  </si>
  <si>
    <t>Cable Tree</t>
  </si>
  <si>
    <t>Verification Test Plan</t>
  </si>
  <si>
    <t>Verification Test</t>
  </si>
  <si>
    <t>Verification Report</t>
  </si>
  <si>
    <t>L2 Sub-requirements</t>
  </si>
  <si>
    <t>Trade-off Motor</t>
  </si>
  <si>
    <t>Trade-off Sensor</t>
  </si>
  <si>
    <t>Fritzing Diagram</t>
  </si>
  <si>
    <t>Breadboard Schematic</t>
  </si>
  <si>
    <t>Schematic Eagle CAD</t>
  </si>
  <si>
    <t>Test PCB</t>
  </si>
  <si>
    <t>Purchase Motor</t>
  </si>
  <si>
    <t>Purchase Sensors</t>
  </si>
  <si>
    <t>Code for navigation</t>
  </si>
  <si>
    <t>Purchase Battery</t>
  </si>
  <si>
    <t>Mechanical Interface Design</t>
  </si>
  <si>
    <t>Simulation</t>
  </si>
  <si>
    <t>SMT Stencil</t>
  </si>
  <si>
    <t>Goliath</t>
  </si>
  <si>
    <t>3D model</t>
  </si>
  <si>
    <t>Assemble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</si>
  <si>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</si>
  <si>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</si>
  <si>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</si>
  <si>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</si>
  <si>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</si>
  <si>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</si>
  <si>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</si>
  <si>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</si>
  <si>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</si>
  <si>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</si>
  <si>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</si>
  <si>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</si>
  <si>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</si>
  <si>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</si>
  <si>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</si>
  <si>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%  Needed</t>
  </si>
  <si>
    <t>Ideal Done</t>
  </si>
  <si>
    <t>Reality Done</t>
  </si>
  <si>
    <t>WBS</t>
  </si>
  <si>
    <t>Purchase PCB and Parts</t>
  </si>
  <si>
    <t>Manage Budget</t>
  </si>
  <si>
    <t>Project Binder</t>
  </si>
  <si>
    <t xml:space="preserve">Mission Success </t>
  </si>
  <si>
    <t>Systems</t>
  </si>
  <si>
    <t>System Design</t>
  </si>
  <si>
    <t>Mass Report</t>
  </si>
  <si>
    <t>Power Report</t>
  </si>
  <si>
    <t>Software</t>
  </si>
  <si>
    <t>Control Panel Customization</t>
  </si>
  <si>
    <t>Android Application</t>
  </si>
  <si>
    <t>FOV for Camera</t>
  </si>
  <si>
    <t>RC Mode</t>
  </si>
  <si>
    <t>Software Block Diagram</t>
  </si>
  <si>
    <t>Systems Test</t>
  </si>
  <si>
    <t>Verification Matrix</t>
  </si>
  <si>
    <t>Electronics</t>
  </si>
  <si>
    <t>Electronic Design</t>
  </si>
  <si>
    <t>Motor Specificication</t>
  </si>
  <si>
    <t>Sensor Specification</t>
  </si>
  <si>
    <t xml:space="preserve">Experiments </t>
  </si>
  <si>
    <t>Sensor FOV</t>
  </si>
  <si>
    <t>Rapid Prototype (PDR)</t>
  </si>
  <si>
    <t>Rapid Prototype (CDR)</t>
  </si>
  <si>
    <t>Control Algorithm</t>
  </si>
  <si>
    <t>Running Averager</t>
  </si>
  <si>
    <t>Sensors on Model</t>
  </si>
  <si>
    <t>Motor on Model</t>
  </si>
  <si>
    <t>Microcontroller</t>
  </si>
  <si>
    <t>PCB Component Specification</t>
  </si>
  <si>
    <t>Test 3Dot Board</t>
  </si>
  <si>
    <t>Control</t>
  </si>
  <si>
    <t>Power</t>
  </si>
  <si>
    <t>Battery from Spring 2016</t>
  </si>
  <si>
    <t>Manufacturing</t>
  </si>
  <si>
    <t>Mechanical Design</t>
  </si>
  <si>
    <t>Experiments</t>
  </si>
  <si>
    <t xml:space="preserve"> Simulation of Model</t>
  </si>
  <si>
    <t>Model PDR</t>
  </si>
  <si>
    <t>Compare Idle vs Rotating Wheels</t>
  </si>
  <si>
    <t>Drop Test</t>
  </si>
  <si>
    <t>Motion Study Test</t>
  </si>
  <si>
    <t>Model CDR</t>
  </si>
  <si>
    <t>PCB Layout</t>
  </si>
  <si>
    <t>Solder PCB</t>
  </si>
  <si>
    <t>Purchase PCB</t>
  </si>
  <si>
    <t>Solder 3Dot Board</t>
  </si>
  <si>
    <t>3D Modeling</t>
  </si>
  <si>
    <t>Component Manufacturing</t>
  </si>
  <si>
    <t>3D Print Goliath</t>
  </si>
  <si>
    <t>Purchase Tracks</t>
  </si>
  <si>
    <t>Purchase Periscope</t>
  </si>
  <si>
    <t>Purchase Small Parts</t>
  </si>
  <si>
    <t>Wiring Harness</t>
  </si>
  <si>
    <t>Purchase Wires</t>
  </si>
  <si>
    <t>Goliath Buildout</t>
  </si>
  <si>
    <t>Static</t>
  </si>
  <si>
    <t>3D Model of Goliath</t>
  </si>
  <si>
    <t>Mission Success</t>
  </si>
  <si>
    <t>Motor Specification</t>
  </si>
  <si>
    <t>Rapid Prototyping (CDR)</t>
  </si>
  <si>
    <t>Rapid Protyping (PDR)</t>
  </si>
  <si>
    <t>Fritzing Diagram Sensor</t>
  </si>
  <si>
    <t>Fritzing Diagram PCB</t>
  </si>
  <si>
    <t>Breadboard Schematic Sensor</t>
  </si>
  <si>
    <t>Breadboard Schematic PCB</t>
  </si>
  <si>
    <t>Code for Speakers</t>
  </si>
  <si>
    <t>Code for LEDS</t>
  </si>
  <si>
    <t>Compare Idle VS Rotating</t>
  </si>
  <si>
    <t>Static Study</t>
  </si>
  <si>
    <t>Model  PDR</t>
  </si>
  <si>
    <t>Pruchase Periscope</t>
  </si>
  <si>
    <t>Purchase Small Ports</t>
  </si>
  <si>
    <t>Purcahse Wires</t>
  </si>
  <si>
    <t>3D Model Wires</t>
  </si>
  <si>
    <t>Week 16</t>
  </si>
  <si>
    <t>Tasks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</si>
</sst>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sz val="1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CC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/>
    <xf numFmtId="0" fontId="3" fillId="2" borderId="0" xfId="0" applyFont="1" applyFill="1" applyBorder="1"/>
    <xf numFmtId="0" fontId="3" fillId="3" borderId="0" xfId="0" applyFont="1" applyFill="1" applyBorder="1"/>
    <xf numFmtId="0" fontId="0" fillId="0" borderId="1" xfId="0" applyBorder="1" applyAlignment="1">
      <alignment horizontal="center"/>
    </xf>
    <xf numFmtId="0" fontId="4" fillId="2" borderId="3" xfId="0" applyFont="1" applyFill="1" applyBorder="1"/>
    <xf numFmtId="0" fontId="0" fillId="3" borderId="3" xfId="0" applyFill="1" applyBorder="1"/>
    <xf numFmtId="0" fontId="0" fillId="2" borderId="3" xfId="0" applyFill="1" applyBorder="1"/>
    <xf numFmtId="0" fontId="0" fillId="0" borderId="4" xfId="0" applyBorder="1" applyAlignment="1">
      <alignment horizontal="center"/>
    </xf>
    <xf numFmtId="0" fontId="4" fillId="2" borderId="2" xfId="0" applyFont="1" applyFill="1" applyBorder="1"/>
    <xf numFmtId="0" fontId="0" fillId="3" borderId="2" xfId="0" applyFill="1" applyBorder="1"/>
    <xf numFmtId="0" fontId="0" fillId="2" borderId="2" xfId="0" applyFill="1" applyBorder="1"/>
    <xf numFmtId="0" fontId="3" fillId="7" borderId="0" xfId="0" applyFont="1" applyFill="1"/>
    <xf numFmtId="0" fontId="0" fillId="7" borderId="3" xfId="0" applyFill="1" applyBorder="1"/>
    <xf numFmtId="0" fontId="0" fillId="7" borderId="2" xfId="0" applyFill="1" applyBorder="1"/>
    <xf numFmtId="0" fontId="0" fillId="8" borderId="3" xfId="0" applyFill="1" applyBorder="1"/>
    <xf numFmtId="0" fontId="0" fillId="8" borderId="2" xfId="0" applyFill="1" applyBorder="1"/>
    <xf numFmtId="0" fontId="3" fillId="5" borderId="0" xfId="0" applyFont="1" applyFill="1"/>
    <xf numFmtId="0" fontId="0" fillId="5" borderId="3" xfId="0" applyFill="1" applyBorder="1"/>
    <xf numFmtId="0" fontId="0" fillId="5" borderId="2" xfId="0" applyFill="1" applyBorder="1"/>
    <xf numFmtId="0" fontId="3" fillId="4" borderId="0" xfId="0" applyFont="1" applyFill="1"/>
    <xf numFmtId="0" fontId="0" fillId="4" borderId="3" xfId="0" applyFill="1" applyBorder="1"/>
    <xf numFmtId="0" fontId="0" fillId="4" borderId="2" xfId="0" applyFill="1" applyBorder="1"/>
    <xf numFmtId="0" fontId="3" fillId="9" borderId="0" xfId="0" applyFont="1" applyFill="1"/>
    <xf numFmtId="0" fontId="0" fillId="9" borderId="3" xfId="0" applyFill="1" applyBorder="1"/>
    <xf numFmtId="0" fontId="0" fillId="9" borderId="2" xfId="0" applyFill="1" applyBorder="1"/>
    <xf numFmtId="0" fontId="0" fillId="6" borderId="0" xfId="0" applyFill="1"/>
    <xf numFmtId="0" fontId="0" fillId="6" borderId="3" xfId="0" applyFill="1" applyBorder="1"/>
    <xf numFmtId="0" fontId="0" fillId="6" borderId="2" xfId="0" applyFill="1" applyBorder="1"/>
    <xf numFmtId="0" fontId="0" fillId="8" borderId="0" xfId="0" applyFill="1"/>
    <xf numFmtId="0" fontId="1" fillId="10" borderId="5" xfId="0" applyFont="1" applyFill="1" applyBorder="1"/>
    <xf numFmtId="0" fontId="0" fillId="10" borderId="5" xfId="0" applyFill="1" applyBorder="1"/>
    <xf numFmtId="0" fontId="1" fillId="11" borderId="5" xfId="0" applyFont="1" applyFill="1" applyBorder="1"/>
    <xf numFmtId="0" fontId="0" fillId="11" borderId="5" xfId="0" applyFill="1" applyBorder="1"/>
    <xf numFmtId="0" fontId="0" fillId="2" borderId="2" xfId="0" applyNumberFormat="1" applyFill="1" applyBorder="1"/>
    <xf numFmtId="0" fontId="4" fillId="6" borderId="0" xfId="0" applyFont="1" applyFill="1"/>
    <xf numFmtId="0" fontId="4" fillId="6" borderId="3" xfId="0" applyFont="1" applyFill="1" applyBorder="1"/>
    <xf numFmtId="0" fontId="4" fillId="6" borderId="2" xfId="0" applyFont="1" applyFill="1" applyBorder="1"/>
    <xf numFmtId="0" fontId="1" fillId="0" borderId="0" xfId="0" applyFont="1"/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5" fillId="3" borderId="0" xfId="0" applyFont="1" applyFill="1" applyBorder="1"/>
    <xf numFmtId="0" fontId="4" fillId="3" borderId="3" xfId="0" applyFont="1" applyFill="1" applyBorder="1" applyAlignment="1">
      <alignment horizontal="right"/>
    </xf>
    <xf numFmtId="0" fontId="5" fillId="2" borderId="0" xfId="0" applyFont="1" applyFill="1" applyBorder="1"/>
    <xf numFmtId="0" fontId="5" fillId="7" borderId="0" xfId="0" applyFont="1" applyFill="1"/>
    <xf numFmtId="0" fontId="5" fillId="4" borderId="0" xfId="0" applyFont="1" applyFill="1"/>
    <xf numFmtId="0" fontId="5" fillId="5" borderId="0" xfId="0" applyFont="1" applyFill="1"/>
    <xf numFmtId="0" fontId="5" fillId="9" borderId="0" xfId="0" applyFont="1" applyFill="1"/>
    <xf numFmtId="0" fontId="4" fillId="7" borderId="3" xfId="0" applyFont="1" applyFill="1" applyBorder="1"/>
    <xf numFmtId="0" fontId="4" fillId="7" borderId="2" xfId="0" applyFont="1" applyFill="1" applyBorder="1"/>
  </cellXfs>
  <cellStyles count="1">
    <cellStyle name="Normal" xfId="0" builtinId="0"/>
  </cellStyles>
  <dxfs count="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99CC"/>
      <color rgb="FFD60093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Burn</a:t>
            </a:r>
            <a:r>
              <a:rPr lang="en-US" baseline="0"/>
              <a:t> Down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2"/>
          <c:order val="0"/>
          <c:marker>
            <c:symbol val="none"/>
          </c:marker>
          <c:val>
            <c:numRef>
              <c:f>Sheet1!$C$78:$R$78</c:f>
              <c:numCache>
                <c:formatCode>General</c:formatCode>
                <c:ptCount val="16"/>
                <c:pt idx="0">
                  <c:v>75</c:v>
                </c:pt>
                <c:pt idx="1">
                  <c:v>70</c:v>
                </c:pt>
                <c:pt idx="2">
                  <c:v>65</c:v>
                </c:pt>
                <c:pt idx="3">
                  <c:v>60</c:v>
                </c:pt>
                <c:pt idx="4">
                  <c:v>55</c:v>
                </c:pt>
                <c:pt idx="5">
                  <c:v>50</c:v>
                </c:pt>
                <c:pt idx="6">
                  <c:v>45</c:v>
                </c:pt>
                <c:pt idx="7">
                  <c:v>40</c:v>
                </c:pt>
                <c:pt idx="8">
                  <c:v>35</c:v>
                </c:pt>
                <c:pt idx="9">
                  <c:v>30</c:v>
                </c:pt>
                <c:pt idx="10">
                  <c:v>25</c:v>
                </c:pt>
                <c:pt idx="11">
                  <c:v>20</c:v>
                </c:pt>
                <c:pt idx="12">
                  <c:v>15</c:v>
                </c:pt>
                <c:pt idx="13">
                  <c:v>10</c:v>
                </c:pt>
                <c:pt idx="14">
                  <c:v>5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F1-44C6-9EFE-4345B8B46A3A}"/>
            </c:ext>
          </c:extLst>
        </c:ser>
        <c:ser>
          <c:idx val="3"/>
          <c:order val="1"/>
          <c:marker>
            <c:symbol val="none"/>
          </c:marker>
          <c:val>
            <c:numRef>
              <c:f>Sheet1!$C$79:$R$79</c:f>
              <c:numCache>
                <c:formatCode>General</c:formatCode>
                <c:ptCount val="16"/>
                <c:pt idx="0">
                  <c:v>74.9375</c:v>
                </c:pt>
                <c:pt idx="1">
                  <c:v>74.174999999999997</c:v>
                </c:pt>
                <c:pt idx="2">
                  <c:v>71.8125</c:v>
                </c:pt>
                <c:pt idx="3">
                  <c:v>69.650000000000006</c:v>
                </c:pt>
                <c:pt idx="4">
                  <c:v>62.637500000000003</c:v>
                </c:pt>
                <c:pt idx="5">
                  <c:v>48.975000000000001</c:v>
                </c:pt>
                <c:pt idx="6">
                  <c:v>43.612499999999997</c:v>
                </c:pt>
                <c:pt idx="7">
                  <c:v>39.5</c:v>
                </c:pt>
                <c:pt idx="8">
                  <c:v>34.637500000000003</c:v>
                </c:pt>
                <c:pt idx="9">
                  <c:v>30.425000000000004</c:v>
                </c:pt>
                <c:pt idx="10">
                  <c:v>24.712500000000006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F1-44C6-9EFE-4345B8B46A3A}"/>
            </c:ext>
          </c:extLst>
        </c:ser>
        <c:ser>
          <c:idx val="0"/>
          <c:order val="2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Sheet1!$C$78:$R$78</c:f>
              <c:numCache>
                <c:formatCode>General</c:formatCode>
                <c:ptCount val="16"/>
                <c:pt idx="0">
                  <c:v>75</c:v>
                </c:pt>
                <c:pt idx="1">
                  <c:v>70</c:v>
                </c:pt>
                <c:pt idx="2">
                  <c:v>65</c:v>
                </c:pt>
                <c:pt idx="3">
                  <c:v>60</c:v>
                </c:pt>
                <c:pt idx="4">
                  <c:v>55</c:v>
                </c:pt>
                <c:pt idx="5">
                  <c:v>50</c:v>
                </c:pt>
                <c:pt idx="6">
                  <c:v>45</c:v>
                </c:pt>
                <c:pt idx="7">
                  <c:v>40</c:v>
                </c:pt>
                <c:pt idx="8">
                  <c:v>35</c:v>
                </c:pt>
                <c:pt idx="9">
                  <c:v>30</c:v>
                </c:pt>
                <c:pt idx="10">
                  <c:v>25</c:v>
                </c:pt>
                <c:pt idx="11">
                  <c:v>20</c:v>
                </c:pt>
                <c:pt idx="12">
                  <c:v>15</c:v>
                </c:pt>
                <c:pt idx="13">
                  <c:v>10</c:v>
                </c:pt>
                <c:pt idx="14">
                  <c:v>5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F1-44C6-9EFE-4345B8B46A3A}"/>
            </c:ext>
          </c:extLst>
        </c:ser>
        <c:ser>
          <c:idx val="1"/>
          <c:order val="3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Sheet1!$C$79:$R$79</c:f>
              <c:numCache>
                <c:formatCode>General</c:formatCode>
                <c:ptCount val="16"/>
                <c:pt idx="0">
                  <c:v>74.9375</c:v>
                </c:pt>
                <c:pt idx="1">
                  <c:v>74.174999999999997</c:v>
                </c:pt>
                <c:pt idx="2">
                  <c:v>71.8125</c:v>
                </c:pt>
                <c:pt idx="3">
                  <c:v>69.650000000000006</c:v>
                </c:pt>
                <c:pt idx="4">
                  <c:v>62.637500000000003</c:v>
                </c:pt>
                <c:pt idx="5">
                  <c:v>48.975000000000001</c:v>
                </c:pt>
                <c:pt idx="6">
                  <c:v>43.612499999999997</c:v>
                </c:pt>
                <c:pt idx="7">
                  <c:v>39.5</c:v>
                </c:pt>
                <c:pt idx="8">
                  <c:v>34.637500000000003</c:v>
                </c:pt>
                <c:pt idx="9">
                  <c:v>30.425000000000004</c:v>
                </c:pt>
                <c:pt idx="10">
                  <c:v>24.712500000000006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F1-44C6-9EFE-4345B8B46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445152"/>
        <c:axId val="415445480"/>
      </c:lineChart>
      <c:catAx>
        <c:axId val="415445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Weeks</a:t>
                </a:r>
                <a:r>
                  <a:rPr lang="en-US" baseline="0"/>
                  <a:t> in Fall 2016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445480"/>
        <c:crosses val="autoZero"/>
        <c:auto val="1"/>
        <c:lblAlgn val="ctr"/>
        <c:lblOffset val="100"/>
        <c:noMultiLvlLbl val="0"/>
      </c:catAx>
      <c:valAx>
        <c:axId val="415445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Number of Tasks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4451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531810</xdr:colOff>
      <xdr:row>81</xdr:row>
      <xdr:rowOff>104774</xdr:rowOff>
    </xdr:from>
    <xdr:to>
      <xdr:col>11</xdr:col>
      <xdr:colOff>584727</xdr:colOff>
      <xdr:row>96</xdr:row>
      <xdr:rowOff>149224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ist\Downloads\Burndown_Sample_Cla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ource Allocation"/>
      <sheetName val="Burn Down Chart"/>
      <sheetName val="Burn Down"/>
      <sheetName val="Release Burn Down"/>
      <sheetName val="Actual Allocation"/>
      <sheetName val="Sprint Information"/>
    </sheetNames>
    <sheetDataSet>
      <sheetData sheetId="0"/>
      <sheetData sheetId="1" refreshError="1"/>
      <sheetData sheetId="2"/>
      <sheetData sheetId="3"/>
      <sheetData sheetId="4"/>
      <sheetData sheetId="5">
        <row r="53">
          <cell r="B53" t="str">
            <v>Yes</v>
          </cell>
          <cell r="C53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abSelected="1" zoomScale="90" zoomScaleNormal="90" workbookViewId="0">
      <selection activeCell="M89" sqref="M89"/>
    </sheetView>
    <sheetView workbookViewId="1"/>
  </sheetViews>
  <sheetFormatPr defaultRowHeight="14.25" x14ac:dyDescent="0.45"/>
  <cols>
    <col min="1" max="1" width="26.3984375" customWidth="1"/>
    <col min="2" max="2" width="9.1328125" customWidth="1"/>
    <col min="3" max="3" width="9.06640625" customWidth="1"/>
  </cols>
  <sheetData>
    <row r="1" spans="1:18" ht="14.65" thickBot="1" x14ac:dyDescent="0.5">
      <c r="A1" s="1" t="s">
        <v>131</v>
      </c>
      <c r="B1" s="8" t="s">
        <v>51</v>
      </c>
      <c r="C1" s="8" t="s">
        <v>36</v>
      </c>
      <c r="D1" s="4" t="s">
        <v>37</v>
      </c>
      <c r="E1" s="4" t="s">
        <v>38</v>
      </c>
      <c r="F1" s="4" t="s">
        <v>39</v>
      </c>
      <c r="G1" s="4" t="s">
        <v>40</v>
      </c>
      <c r="H1" s="4" t="s">
        <v>41</v>
      </c>
      <c r="I1" s="4" t="s">
        <v>42</v>
      </c>
      <c r="J1" s="4" t="s">
        <v>43</v>
      </c>
      <c r="K1" s="4" t="s">
        <v>44</v>
      </c>
      <c r="L1" s="4" t="s">
        <v>45</v>
      </c>
      <c r="M1" s="4" t="s">
        <v>46</v>
      </c>
      <c r="N1" s="4" t="s">
        <v>47</v>
      </c>
      <c r="O1" s="4" t="s">
        <v>48</v>
      </c>
      <c r="P1" s="4" t="s">
        <v>49</v>
      </c>
      <c r="Q1" s="4" t="s">
        <v>50</v>
      </c>
      <c r="R1" s="4" t="s">
        <v>130</v>
      </c>
    </row>
    <row r="2" spans="1:18" x14ac:dyDescent="0.45">
      <c r="A2" s="41" t="s">
        <v>0</v>
      </c>
      <c r="B2" s="42">
        <v>1</v>
      </c>
      <c r="C2" s="40"/>
      <c r="D2" s="39">
        <v>0.5</v>
      </c>
      <c r="E2" s="39">
        <v>0.5</v>
      </c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x14ac:dyDescent="0.45">
      <c r="A3" s="2" t="s">
        <v>1</v>
      </c>
      <c r="B3" s="5">
        <v>1</v>
      </c>
      <c r="C3" s="9"/>
      <c r="D3" s="5">
        <v>0.1</v>
      </c>
      <c r="E3" s="5">
        <v>0.1</v>
      </c>
      <c r="F3" s="5">
        <v>0.2</v>
      </c>
      <c r="G3" s="5">
        <v>0.2</v>
      </c>
      <c r="H3" s="5">
        <v>0.1</v>
      </c>
      <c r="I3" s="5">
        <v>0.1</v>
      </c>
      <c r="J3" s="5">
        <v>0.1</v>
      </c>
      <c r="K3" s="5">
        <v>0.1</v>
      </c>
      <c r="L3" s="5"/>
      <c r="M3" s="5"/>
      <c r="N3" s="5"/>
      <c r="O3" s="5"/>
      <c r="P3" s="5"/>
      <c r="Q3" s="5"/>
      <c r="R3" s="5"/>
    </row>
    <row r="4" spans="1:18" x14ac:dyDescent="0.45">
      <c r="A4" s="3" t="s">
        <v>2</v>
      </c>
      <c r="B4" s="6">
        <v>1</v>
      </c>
      <c r="C4" s="10"/>
      <c r="D4" s="6"/>
      <c r="E4" s="6"/>
      <c r="F4" s="6"/>
      <c r="G4" s="6">
        <v>0.2</v>
      </c>
      <c r="H4" s="6">
        <v>0.6</v>
      </c>
      <c r="I4" s="6">
        <v>0.1</v>
      </c>
      <c r="J4" s="6">
        <v>0.1</v>
      </c>
      <c r="K4" s="6"/>
      <c r="L4" s="6"/>
      <c r="M4" s="6"/>
      <c r="N4" s="6"/>
      <c r="O4" s="6"/>
      <c r="P4" s="6"/>
      <c r="Q4" s="6"/>
      <c r="R4" s="6"/>
    </row>
    <row r="5" spans="1:18" x14ac:dyDescent="0.45">
      <c r="A5" s="2" t="s">
        <v>3</v>
      </c>
      <c r="B5" s="7">
        <v>1</v>
      </c>
      <c r="C5" s="34">
        <f>(1/16)</f>
        <v>6.25E-2</v>
      </c>
      <c r="D5" s="34">
        <f t="shared" ref="D5:M5" si="0">(1/16)</f>
        <v>6.25E-2</v>
      </c>
      <c r="E5" s="34">
        <f t="shared" si="0"/>
        <v>6.25E-2</v>
      </c>
      <c r="F5" s="34">
        <f t="shared" si="0"/>
        <v>6.25E-2</v>
      </c>
      <c r="G5" s="34">
        <f t="shared" si="0"/>
        <v>6.25E-2</v>
      </c>
      <c r="H5" s="34">
        <f t="shared" si="0"/>
        <v>6.25E-2</v>
      </c>
      <c r="I5" s="34">
        <f t="shared" si="0"/>
        <v>6.25E-2</v>
      </c>
      <c r="J5" s="34">
        <f t="shared" si="0"/>
        <v>6.25E-2</v>
      </c>
      <c r="K5" s="34">
        <f t="shared" si="0"/>
        <v>6.25E-2</v>
      </c>
      <c r="L5" s="34">
        <f>(1/16)</f>
        <v>6.25E-2</v>
      </c>
      <c r="M5" s="34">
        <f t="shared" si="0"/>
        <v>6.25E-2</v>
      </c>
      <c r="N5" s="7"/>
      <c r="O5" s="7"/>
      <c r="P5" s="7"/>
      <c r="Q5" s="7"/>
      <c r="R5" s="7"/>
    </row>
    <row r="6" spans="1:18" x14ac:dyDescent="0.45">
      <c r="A6" s="3" t="s">
        <v>4</v>
      </c>
      <c r="B6" s="6">
        <v>1</v>
      </c>
      <c r="C6" s="10"/>
      <c r="D6" s="6"/>
      <c r="E6" s="6">
        <v>0.2</v>
      </c>
      <c r="F6" s="6">
        <v>0.2</v>
      </c>
      <c r="G6" s="6">
        <v>0.2</v>
      </c>
      <c r="H6" s="6">
        <v>0.2</v>
      </c>
      <c r="I6" s="6">
        <v>0.1</v>
      </c>
      <c r="J6" s="6">
        <v>0.1</v>
      </c>
      <c r="K6" s="6"/>
      <c r="L6" s="6"/>
      <c r="M6" s="6"/>
      <c r="N6" s="6"/>
      <c r="O6" s="6"/>
      <c r="P6" s="6"/>
      <c r="Q6" s="6"/>
      <c r="R6" s="6"/>
    </row>
    <row r="7" spans="1:18" x14ac:dyDescent="0.45">
      <c r="A7" s="2" t="s">
        <v>54</v>
      </c>
      <c r="B7" s="7">
        <v>1</v>
      </c>
      <c r="C7" s="11"/>
      <c r="D7" s="7"/>
      <c r="E7" s="7"/>
      <c r="F7" s="7">
        <v>0.2</v>
      </c>
      <c r="G7" s="7">
        <v>0.4</v>
      </c>
      <c r="H7" s="7">
        <v>0.4</v>
      </c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x14ac:dyDescent="0.45">
      <c r="A8" s="3" t="s">
        <v>6</v>
      </c>
      <c r="B8" s="6">
        <v>1</v>
      </c>
      <c r="C8" s="10"/>
      <c r="D8" s="6"/>
      <c r="E8" s="6"/>
      <c r="F8" s="6"/>
      <c r="G8" s="6">
        <v>1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x14ac:dyDescent="0.45">
      <c r="A9" s="2" t="s">
        <v>7</v>
      </c>
      <c r="B9" s="7">
        <v>1</v>
      </c>
      <c r="C9" s="11"/>
      <c r="D9" s="7"/>
      <c r="E9" s="7"/>
      <c r="F9" s="7"/>
      <c r="G9" s="7"/>
      <c r="H9" s="7">
        <v>1</v>
      </c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x14ac:dyDescent="0.45">
      <c r="A10" s="3" t="s">
        <v>8</v>
      </c>
      <c r="B10" s="6">
        <v>1</v>
      </c>
      <c r="C10" s="10"/>
      <c r="D10" s="6"/>
      <c r="E10" s="6"/>
      <c r="F10" s="6"/>
      <c r="G10" s="6"/>
      <c r="H10" s="6"/>
      <c r="I10" s="6">
        <v>1</v>
      </c>
      <c r="J10" s="6"/>
      <c r="K10" s="6"/>
      <c r="L10" s="6"/>
      <c r="M10" s="6"/>
      <c r="N10" s="6"/>
      <c r="O10" s="6"/>
      <c r="P10" s="6"/>
      <c r="Q10" s="6"/>
      <c r="R10" s="6"/>
    </row>
    <row r="11" spans="1:18" x14ac:dyDescent="0.45">
      <c r="A11" s="2" t="s">
        <v>9</v>
      </c>
      <c r="B11" s="7">
        <v>1</v>
      </c>
      <c r="C11" s="11"/>
      <c r="D11" s="7"/>
      <c r="E11" s="7"/>
      <c r="F11" s="7"/>
      <c r="G11" s="7"/>
      <c r="H11" s="7"/>
      <c r="I11" s="7"/>
      <c r="J11" s="7"/>
      <c r="K11" s="7"/>
      <c r="L11" s="7"/>
      <c r="M11" s="7">
        <v>1</v>
      </c>
      <c r="N11" s="7"/>
      <c r="O11" s="7"/>
      <c r="P11" s="7"/>
      <c r="Q11" s="7"/>
      <c r="R11" s="7"/>
    </row>
    <row r="12" spans="1:18" x14ac:dyDescent="0.45">
      <c r="A12" s="3" t="s">
        <v>10</v>
      </c>
      <c r="B12" s="6">
        <v>1</v>
      </c>
      <c r="C12" s="10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x14ac:dyDescent="0.45">
      <c r="A13" s="2" t="s">
        <v>5</v>
      </c>
      <c r="B13" s="7">
        <v>1</v>
      </c>
      <c r="C13" s="11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x14ac:dyDescent="0.45">
      <c r="A14" s="41" t="s">
        <v>56</v>
      </c>
      <c r="B14" s="6">
        <v>1</v>
      </c>
      <c r="C14" s="10"/>
      <c r="D14" s="6"/>
      <c r="E14" s="6"/>
      <c r="F14" s="6">
        <v>0.1</v>
      </c>
      <c r="G14" s="6">
        <v>0.1</v>
      </c>
      <c r="H14" s="6">
        <v>0.1</v>
      </c>
      <c r="I14" s="6">
        <v>0.1</v>
      </c>
      <c r="J14" s="6">
        <v>0.1</v>
      </c>
      <c r="K14" s="6">
        <v>0.1</v>
      </c>
      <c r="L14" s="6">
        <v>0.15</v>
      </c>
      <c r="M14" s="6">
        <v>0.1</v>
      </c>
      <c r="N14" s="6"/>
      <c r="O14" s="6"/>
      <c r="P14" s="6"/>
      <c r="Q14" s="6"/>
      <c r="R14" s="6"/>
    </row>
    <row r="15" spans="1:18" x14ac:dyDescent="0.45">
      <c r="A15" s="43" t="s">
        <v>57</v>
      </c>
      <c r="B15" s="7">
        <v>1</v>
      </c>
      <c r="C15" s="11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x14ac:dyDescent="0.45">
      <c r="A16" s="41" t="s">
        <v>113</v>
      </c>
      <c r="B16" s="6">
        <v>1</v>
      </c>
      <c r="C16" s="10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x14ac:dyDescent="0.45">
      <c r="A17" s="12" t="s">
        <v>11</v>
      </c>
      <c r="B17" s="13">
        <v>1</v>
      </c>
      <c r="C17" s="14"/>
      <c r="D17" s="13">
        <v>0.2</v>
      </c>
      <c r="E17" s="13">
        <v>0.2</v>
      </c>
      <c r="F17" s="13">
        <v>0.2</v>
      </c>
      <c r="G17" s="13">
        <v>0.2</v>
      </c>
      <c r="H17" s="13">
        <v>0.05</v>
      </c>
      <c r="I17" s="13">
        <v>0.05</v>
      </c>
      <c r="J17" s="13">
        <v>0.1</v>
      </c>
      <c r="K17" s="13"/>
      <c r="L17" s="13"/>
      <c r="M17" s="13"/>
      <c r="N17" s="13"/>
      <c r="O17" s="13"/>
      <c r="P17" s="13"/>
      <c r="Q17" s="13"/>
      <c r="R17" s="13"/>
    </row>
    <row r="18" spans="1:18" x14ac:dyDescent="0.45">
      <c r="A18" s="20" t="s">
        <v>12</v>
      </c>
      <c r="B18" s="21">
        <v>1</v>
      </c>
      <c r="C18" s="22"/>
      <c r="D18" s="21"/>
      <c r="E18" s="21">
        <v>0.5</v>
      </c>
      <c r="F18" s="21">
        <v>0.2</v>
      </c>
      <c r="G18" s="21">
        <v>0.1</v>
      </c>
      <c r="H18" s="21">
        <v>0.1</v>
      </c>
      <c r="I18" s="21">
        <v>0.05</v>
      </c>
      <c r="J18" s="21"/>
      <c r="K18" s="21"/>
      <c r="L18" s="21"/>
      <c r="M18" s="21"/>
      <c r="N18" s="21"/>
      <c r="O18" s="21"/>
      <c r="P18" s="21"/>
      <c r="Q18" s="21"/>
      <c r="R18" s="21"/>
    </row>
    <row r="19" spans="1:18" x14ac:dyDescent="0.45">
      <c r="A19" s="12" t="s">
        <v>13</v>
      </c>
      <c r="B19" s="13">
        <v>1</v>
      </c>
      <c r="C19" s="14"/>
      <c r="D19" s="13"/>
      <c r="E19" s="13">
        <v>0.5</v>
      </c>
      <c r="F19" s="13">
        <v>0.2</v>
      </c>
      <c r="G19" s="13">
        <v>0.1</v>
      </c>
      <c r="H19" s="13">
        <v>0.1</v>
      </c>
      <c r="I19" s="13">
        <v>0.05</v>
      </c>
      <c r="J19" s="13">
        <v>0.05</v>
      </c>
      <c r="K19" s="13"/>
      <c r="L19" s="13"/>
      <c r="M19" s="13"/>
      <c r="N19" s="13"/>
      <c r="O19" s="13"/>
      <c r="P19" s="13"/>
      <c r="Q19" s="13"/>
      <c r="R19" s="13"/>
    </row>
    <row r="20" spans="1:18" x14ac:dyDescent="0.45">
      <c r="A20" s="20" t="s">
        <v>14</v>
      </c>
      <c r="B20" s="21">
        <v>1</v>
      </c>
      <c r="C20" s="22"/>
      <c r="D20" s="21"/>
      <c r="E20" s="21">
        <v>0.4</v>
      </c>
      <c r="F20" s="21">
        <v>0.1</v>
      </c>
      <c r="G20" s="21">
        <v>0.05</v>
      </c>
      <c r="H20" s="21">
        <v>0.05</v>
      </c>
      <c r="I20" s="21">
        <v>0.05</v>
      </c>
      <c r="J20" s="21">
        <v>0.05</v>
      </c>
      <c r="K20" s="21">
        <v>0.05</v>
      </c>
      <c r="L20" s="21">
        <v>0.05</v>
      </c>
      <c r="M20" s="21"/>
      <c r="N20" s="21"/>
      <c r="O20" s="21"/>
      <c r="P20" s="21"/>
      <c r="Q20" s="21"/>
      <c r="R20" s="21"/>
    </row>
    <row r="21" spans="1:18" x14ac:dyDescent="0.45">
      <c r="A21" s="12" t="s">
        <v>15</v>
      </c>
      <c r="B21" s="13">
        <v>1</v>
      </c>
      <c r="C21" s="14"/>
      <c r="D21" s="13"/>
      <c r="E21" s="13"/>
      <c r="F21" s="13"/>
      <c r="G21" s="13"/>
      <c r="H21" s="13"/>
      <c r="I21" s="13"/>
      <c r="J21" s="13">
        <v>0.2</v>
      </c>
      <c r="K21" s="13">
        <v>0.2</v>
      </c>
      <c r="L21" s="13">
        <v>0.2</v>
      </c>
      <c r="M21" s="13">
        <v>0.2</v>
      </c>
      <c r="N21" s="13"/>
      <c r="O21" s="13"/>
      <c r="P21" s="13"/>
      <c r="Q21" s="13"/>
      <c r="R21" s="13"/>
    </row>
    <row r="22" spans="1:18" x14ac:dyDescent="0.45">
      <c r="A22" s="45" t="s">
        <v>62</v>
      </c>
      <c r="B22" s="21">
        <v>1</v>
      </c>
      <c r="C22" s="22"/>
      <c r="D22" s="21"/>
      <c r="E22" s="21"/>
      <c r="F22" s="21"/>
      <c r="G22" s="21">
        <v>0.2</v>
      </c>
      <c r="H22" s="21">
        <v>0.2</v>
      </c>
      <c r="I22" s="21">
        <v>0.1</v>
      </c>
      <c r="J22" s="21">
        <v>0.1</v>
      </c>
      <c r="K22" s="21">
        <v>0.1</v>
      </c>
      <c r="L22" s="21">
        <v>0.1</v>
      </c>
      <c r="M22" s="21">
        <v>0.05</v>
      </c>
      <c r="N22" s="21"/>
      <c r="O22" s="21"/>
      <c r="P22" s="21"/>
      <c r="Q22" s="21"/>
      <c r="R22" s="21"/>
    </row>
    <row r="23" spans="1:18" x14ac:dyDescent="0.45">
      <c r="A23" s="44" t="s">
        <v>61</v>
      </c>
      <c r="B23" s="13">
        <v>1</v>
      </c>
      <c r="C23" s="14"/>
      <c r="D23" s="13"/>
      <c r="E23" s="13"/>
      <c r="F23" s="13"/>
      <c r="G23" s="13">
        <v>0.2</v>
      </c>
      <c r="H23" s="13">
        <v>0.2</v>
      </c>
      <c r="I23" s="13">
        <v>0.1</v>
      </c>
      <c r="J23" s="13">
        <v>0.1</v>
      </c>
      <c r="K23" s="13">
        <v>0.1</v>
      </c>
      <c r="L23" s="13">
        <v>0.1</v>
      </c>
      <c r="M23" s="13">
        <v>0.1</v>
      </c>
      <c r="N23" s="13"/>
      <c r="O23" s="13"/>
      <c r="P23" s="13"/>
      <c r="Q23" s="13"/>
      <c r="R23" s="13"/>
    </row>
    <row r="24" spans="1:18" x14ac:dyDescent="0.45">
      <c r="A24" s="45" t="s">
        <v>64</v>
      </c>
      <c r="B24" s="21">
        <v>1</v>
      </c>
      <c r="C24" s="22"/>
      <c r="D24" s="21"/>
      <c r="E24" s="21"/>
      <c r="F24" s="21"/>
      <c r="G24" s="21"/>
      <c r="H24" s="21"/>
      <c r="I24" s="21"/>
      <c r="J24" s="21">
        <v>0.2</v>
      </c>
      <c r="K24" s="21">
        <v>0.2</v>
      </c>
      <c r="L24" s="21">
        <v>0.2</v>
      </c>
      <c r="M24" s="21">
        <v>0.4</v>
      </c>
      <c r="N24" s="21"/>
      <c r="O24" s="21"/>
      <c r="P24" s="21"/>
      <c r="Q24" s="21"/>
      <c r="R24" s="21"/>
    </row>
    <row r="25" spans="1:18" x14ac:dyDescent="0.45">
      <c r="A25" s="44" t="s">
        <v>65</v>
      </c>
      <c r="B25" s="13">
        <v>1</v>
      </c>
      <c r="C25" s="14"/>
      <c r="D25" s="13"/>
      <c r="E25" s="13"/>
      <c r="F25" s="13"/>
      <c r="G25" s="13"/>
      <c r="H25" s="13"/>
      <c r="I25" s="13"/>
      <c r="J25" s="13">
        <v>0.2</v>
      </c>
      <c r="K25" s="13">
        <v>0.2</v>
      </c>
      <c r="L25" s="13">
        <v>0.2</v>
      </c>
      <c r="M25" s="13">
        <v>0.4</v>
      </c>
      <c r="N25" s="13"/>
      <c r="O25" s="13"/>
      <c r="P25" s="13"/>
      <c r="Q25" s="13"/>
      <c r="R25" s="13"/>
    </row>
    <row r="26" spans="1:18" x14ac:dyDescent="0.45">
      <c r="A26" s="45" t="s">
        <v>66</v>
      </c>
      <c r="B26" s="21">
        <v>1</v>
      </c>
      <c r="C26" s="22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pans="1:18" x14ac:dyDescent="0.45">
      <c r="A27" s="44" t="s">
        <v>67</v>
      </c>
      <c r="B27" s="48">
        <v>1</v>
      </c>
      <c r="C27" s="49"/>
      <c r="D27" s="48"/>
      <c r="E27" s="48"/>
      <c r="F27" s="48"/>
      <c r="G27" s="48"/>
      <c r="H27" s="48"/>
      <c r="I27" s="48"/>
      <c r="J27" s="48">
        <v>0.2</v>
      </c>
      <c r="K27" s="48">
        <v>0.2</v>
      </c>
      <c r="L27" s="48">
        <v>0.2</v>
      </c>
      <c r="M27" s="48">
        <v>0.2</v>
      </c>
      <c r="N27" s="48"/>
      <c r="O27" s="48"/>
      <c r="P27" s="48"/>
      <c r="Q27" s="48"/>
      <c r="R27" s="48"/>
    </row>
    <row r="28" spans="1:18" x14ac:dyDescent="0.45">
      <c r="A28" s="20" t="s">
        <v>16</v>
      </c>
      <c r="B28" s="21">
        <v>1</v>
      </c>
      <c r="C28" s="22"/>
      <c r="D28" s="21"/>
      <c r="E28" s="21"/>
      <c r="F28" s="21"/>
      <c r="G28" s="21"/>
      <c r="H28" s="21"/>
      <c r="I28" s="21"/>
      <c r="J28" s="21"/>
      <c r="K28" s="21"/>
      <c r="L28" s="21"/>
      <c r="M28" s="21">
        <v>0.1</v>
      </c>
      <c r="N28" s="21"/>
      <c r="O28" s="21"/>
      <c r="P28" s="21"/>
      <c r="Q28" s="21"/>
      <c r="R28" s="21"/>
    </row>
    <row r="29" spans="1:18" x14ac:dyDescent="0.45">
      <c r="A29" s="44" t="s">
        <v>70</v>
      </c>
      <c r="B29" s="48">
        <v>1</v>
      </c>
      <c r="C29" s="49"/>
      <c r="D29" s="48"/>
      <c r="E29" s="48"/>
      <c r="F29" s="48"/>
      <c r="G29" s="48"/>
      <c r="H29" s="48"/>
      <c r="I29" s="48"/>
      <c r="J29" s="48">
        <v>0.3</v>
      </c>
      <c r="K29" s="48">
        <v>0.3</v>
      </c>
      <c r="L29" s="48">
        <v>0.1</v>
      </c>
      <c r="M29" s="48">
        <v>0.25</v>
      </c>
      <c r="N29" s="48"/>
      <c r="O29" s="48"/>
      <c r="P29" s="48"/>
      <c r="Q29" s="48"/>
      <c r="R29" s="48"/>
    </row>
    <row r="30" spans="1:18" x14ac:dyDescent="0.45">
      <c r="A30" s="20" t="s">
        <v>17</v>
      </c>
      <c r="B30" s="21">
        <v>1</v>
      </c>
      <c r="C30" s="22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 x14ac:dyDescent="0.45">
      <c r="A31" s="44" t="s">
        <v>18</v>
      </c>
      <c r="B31" s="48">
        <v>1</v>
      </c>
      <c r="C31" s="49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</row>
    <row r="32" spans="1:18" x14ac:dyDescent="0.45">
      <c r="A32" s="17" t="s">
        <v>19</v>
      </c>
      <c r="B32" s="18">
        <v>1</v>
      </c>
      <c r="C32" s="19"/>
      <c r="D32" s="18">
        <v>0.2</v>
      </c>
      <c r="E32" s="18">
        <v>0.2</v>
      </c>
      <c r="F32" s="18">
        <v>0.2</v>
      </c>
      <c r="G32" s="18">
        <v>0.2</v>
      </c>
      <c r="H32" s="18">
        <v>0.05</v>
      </c>
      <c r="I32" s="18">
        <v>0.05</v>
      </c>
      <c r="J32" s="18">
        <v>0.05</v>
      </c>
      <c r="K32" s="18">
        <v>0.05</v>
      </c>
      <c r="L32" s="18"/>
      <c r="M32" s="18"/>
      <c r="N32" s="18"/>
      <c r="O32" s="18"/>
      <c r="P32" s="18"/>
      <c r="Q32" s="18"/>
      <c r="R32" s="18"/>
    </row>
    <row r="33" spans="1:18" x14ac:dyDescent="0.45">
      <c r="A33" s="47" t="s">
        <v>114</v>
      </c>
      <c r="B33" s="24">
        <v>1</v>
      </c>
      <c r="C33" s="25"/>
      <c r="D33" s="24"/>
      <c r="E33" s="24"/>
      <c r="F33" s="24"/>
      <c r="G33" s="24"/>
      <c r="H33" s="24">
        <v>1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1:18" x14ac:dyDescent="0.45">
      <c r="A34" s="46" t="s">
        <v>74</v>
      </c>
      <c r="B34" s="18">
        <v>1</v>
      </c>
      <c r="C34" s="19"/>
      <c r="D34" s="18"/>
      <c r="E34" s="18"/>
      <c r="F34" s="18"/>
      <c r="G34" s="18"/>
      <c r="H34" s="18">
        <v>1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45">
      <c r="A35" s="47" t="s">
        <v>76</v>
      </c>
      <c r="B35" s="24">
        <v>1</v>
      </c>
      <c r="C35" s="25"/>
      <c r="D35" s="24"/>
      <c r="E35" s="24"/>
      <c r="F35" s="24"/>
      <c r="G35" s="24"/>
      <c r="H35" s="24"/>
      <c r="I35" s="24">
        <v>0.5</v>
      </c>
      <c r="J35" s="24">
        <v>0.5</v>
      </c>
      <c r="K35" s="24"/>
      <c r="L35" s="24"/>
      <c r="M35" s="24"/>
      <c r="N35" s="24"/>
      <c r="O35" s="24"/>
      <c r="P35" s="24"/>
      <c r="Q35" s="24"/>
      <c r="R35" s="24"/>
    </row>
    <row r="36" spans="1:18" x14ac:dyDescent="0.45">
      <c r="A36" s="17" t="s">
        <v>20</v>
      </c>
      <c r="B36" s="18">
        <v>1</v>
      </c>
      <c r="C36" s="19"/>
      <c r="D36" s="18"/>
      <c r="E36" s="18"/>
      <c r="F36" s="18"/>
      <c r="G36" s="18">
        <v>0.3</v>
      </c>
      <c r="H36" s="18">
        <v>0.5</v>
      </c>
      <c r="I36" s="18">
        <v>0.2</v>
      </c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45">
      <c r="A37" s="23" t="s">
        <v>21</v>
      </c>
      <c r="B37" s="24">
        <v>1</v>
      </c>
      <c r="C37" s="25"/>
      <c r="D37" s="24"/>
      <c r="E37" s="24"/>
      <c r="F37" s="24"/>
      <c r="G37" s="24">
        <v>0.3</v>
      </c>
      <c r="H37" s="24">
        <v>0.5</v>
      </c>
      <c r="I37" s="24">
        <v>0.2</v>
      </c>
      <c r="J37" s="24"/>
      <c r="K37" s="24"/>
      <c r="L37" s="24"/>
      <c r="M37" s="24"/>
      <c r="N37" s="24"/>
      <c r="O37" s="24"/>
      <c r="P37" s="24"/>
      <c r="Q37" s="24"/>
      <c r="R37" s="24"/>
    </row>
    <row r="38" spans="1:18" x14ac:dyDescent="0.45">
      <c r="A38" s="46" t="s">
        <v>81</v>
      </c>
      <c r="B38" s="18">
        <v>1</v>
      </c>
      <c r="C38" s="19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45">
      <c r="A39" s="47" t="s">
        <v>82</v>
      </c>
      <c r="B39" s="24">
        <v>1</v>
      </c>
      <c r="C39" s="25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</row>
    <row r="40" spans="1:18" x14ac:dyDescent="0.45">
      <c r="A40" s="46" t="s">
        <v>115</v>
      </c>
      <c r="B40" s="18">
        <v>1</v>
      </c>
      <c r="C40" s="19"/>
      <c r="D40" s="18"/>
      <c r="E40" s="18"/>
      <c r="F40" s="18"/>
      <c r="G40" s="18"/>
      <c r="H40" s="18"/>
      <c r="I40" s="18"/>
      <c r="J40" s="18">
        <v>0.3</v>
      </c>
      <c r="K40" s="18">
        <v>0.2</v>
      </c>
      <c r="L40" s="18">
        <v>0.2</v>
      </c>
      <c r="M40" s="18">
        <v>0.3</v>
      </c>
      <c r="N40" s="18"/>
      <c r="O40" s="18"/>
      <c r="P40" s="18"/>
      <c r="Q40" s="18"/>
      <c r="R40" s="18"/>
    </row>
    <row r="41" spans="1:18" x14ac:dyDescent="0.45">
      <c r="A41" s="47" t="s">
        <v>116</v>
      </c>
      <c r="B41" s="24">
        <v>1</v>
      </c>
      <c r="C41" s="25"/>
      <c r="D41" s="24"/>
      <c r="E41" s="24"/>
      <c r="F41" s="24"/>
      <c r="G41" s="24"/>
      <c r="H41" s="24">
        <v>0.8</v>
      </c>
      <c r="I41" s="24">
        <v>0.2</v>
      </c>
      <c r="J41" s="24"/>
      <c r="K41" s="24"/>
      <c r="L41" s="24"/>
      <c r="M41" s="24"/>
      <c r="N41" s="24"/>
      <c r="O41" s="24"/>
      <c r="P41" s="24"/>
      <c r="Q41" s="24"/>
      <c r="R41" s="24"/>
    </row>
    <row r="42" spans="1:18" x14ac:dyDescent="0.45">
      <c r="A42" s="46" t="s">
        <v>117</v>
      </c>
      <c r="B42" s="18">
        <v>1</v>
      </c>
      <c r="C42" s="19"/>
      <c r="D42" s="18"/>
      <c r="E42" s="18"/>
      <c r="F42" s="18"/>
      <c r="G42" s="18">
        <v>0.3</v>
      </c>
      <c r="H42" s="18">
        <v>0.2</v>
      </c>
      <c r="I42" s="18">
        <v>0.5</v>
      </c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45">
      <c r="A43" s="47" t="s">
        <v>118</v>
      </c>
      <c r="B43" s="24">
        <v>1</v>
      </c>
      <c r="C43" s="25"/>
      <c r="D43" s="24"/>
      <c r="E43" s="24"/>
      <c r="F43" s="24"/>
      <c r="G43" s="24"/>
      <c r="H43" s="24"/>
      <c r="I43" s="24"/>
      <c r="J43" s="24"/>
      <c r="K43" s="24">
        <v>0.3</v>
      </c>
      <c r="L43" s="24">
        <v>0.2</v>
      </c>
      <c r="M43" s="24">
        <v>0.5</v>
      </c>
      <c r="N43" s="24"/>
      <c r="O43" s="24"/>
      <c r="P43" s="24"/>
      <c r="Q43" s="24"/>
      <c r="R43" s="24"/>
    </row>
    <row r="44" spans="1:18" x14ac:dyDescent="0.45">
      <c r="A44" s="46" t="s">
        <v>119</v>
      </c>
      <c r="B44" s="18">
        <v>1</v>
      </c>
      <c r="C44" s="19"/>
      <c r="D44" s="18"/>
      <c r="E44" s="18"/>
      <c r="F44" s="18"/>
      <c r="G44" s="18">
        <v>0.3</v>
      </c>
      <c r="H44" s="18">
        <v>0.2</v>
      </c>
      <c r="I44" s="18">
        <v>0.5</v>
      </c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45">
      <c r="A45" s="47" t="s">
        <v>120</v>
      </c>
      <c r="B45" s="24">
        <v>1</v>
      </c>
      <c r="C45" s="25"/>
      <c r="D45" s="24"/>
      <c r="E45" s="24"/>
      <c r="F45" s="24"/>
      <c r="G45" s="24"/>
      <c r="H45" s="24"/>
      <c r="I45" s="24"/>
      <c r="J45" s="24"/>
      <c r="K45" s="24">
        <v>0.3</v>
      </c>
      <c r="L45" s="24">
        <v>0.3</v>
      </c>
      <c r="M45" s="24">
        <v>0.4</v>
      </c>
      <c r="N45" s="24"/>
      <c r="O45" s="24"/>
      <c r="P45" s="24"/>
      <c r="Q45" s="24"/>
      <c r="R45" s="24"/>
    </row>
    <row r="46" spans="1:18" x14ac:dyDescent="0.45">
      <c r="A46" s="17" t="s">
        <v>24</v>
      </c>
      <c r="B46" s="18">
        <v>1</v>
      </c>
      <c r="C46" s="19"/>
      <c r="D46" s="18"/>
      <c r="E46" s="18"/>
      <c r="F46" s="18"/>
      <c r="G46" s="18"/>
      <c r="H46" s="18"/>
      <c r="I46" s="18"/>
      <c r="J46" s="18"/>
      <c r="K46" s="18">
        <v>0.3</v>
      </c>
      <c r="L46" s="18">
        <v>0.3</v>
      </c>
      <c r="M46" s="18">
        <v>0.4</v>
      </c>
      <c r="N46" s="18"/>
      <c r="O46" s="18"/>
      <c r="P46" s="18"/>
      <c r="Q46" s="18"/>
      <c r="R46" s="18"/>
    </row>
    <row r="47" spans="1:18" x14ac:dyDescent="0.45">
      <c r="A47" s="23" t="s">
        <v>25</v>
      </c>
      <c r="B47" s="24">
        <v>1</v>
      </c>
      <c r="C47" s="25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</row>
    <row r="48" spans="1:18" x14ac:dyDescent="0.45">
      <c r="A48" s="46" t="s">
        <v>85</v>
      </c>
      <c r="B48" s="18">
        <v>1</v>
      </c>
      <c r="C48" s="19"/>
      <c r="D48" s="18"/>
      <c r="E48" s="18"/>
      <c r="F48" s="18"/>
      <c r="G48" s="18">
        <v>1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x14ac:dyDescent="0.45">
      <c r="A49" s="47" t="s">
        <v>84</v>
      </c>
      <c r="B49" s="24">
        <v>1</v>
      </c>
      <c r="C49" s="25"/>
      <c r="D49" s="24"/>
      <c r="E49" s="24"/>
      <c r="F49" s="24"/>
      <c r="G49" s="24"/>
      <c r="H49" s="24"/>
      <c r="I49" s="24"/>
      <c r="J49" s="24"/>
      <c r="K49" s="24">
        <v>0.4</v>
      </c>
      <c r="L49" s="24">
        <v>0.3</v>
      </c>
      <c r="M49" s="24">
        <v>0.25</v>
      </c>
      <c r="N49" s="24"/>
      <c r="O49" s="24"/>
      <c r="P49" s="24"/>
      <c r="Q49" s="24"/>
      <c r="R49" s="24"/>
    </row>
    <row r="50" spans="1:18" x14ac:dyDescent="0.45">
      <c r="A50" s="17" t="s">
        <v>26</v>
      </c>
      <c r="B50" s="18">
        <v>1</v>
      </c>
      <c r="C50" s="19"/>
      <c r="D50" s="18"/>
      <c r="E50" s="18"/>
      <c r="F50" s="18"/>
      <c r="G50" s="18"/>
      <c r="H50" s="18">
        <v>1</v>
      </c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1:18" x14ac:dyDescent="0.45">
      <c r="A51" s="23" t="s">
        <v>27</v>
      </c>
      <c r="B51" s="24">
        <v>1</v>
      </c>
      <c r="C51" s="25"/>
      <c r="D51" s="24"/>
      <c r="E51" s="24"/>
      <c r="F51" s="24"/>
      <c r="G51" s="24"/>
      <c r="H51" s="24">
        <v>1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</row>
    <row r="52" spans="1:18" x14ac:dyDescent="0.45">
      <c r="A52" s="17" t="s">
        <v>28</v>
      </c>
      <c r="B52" s="18">
        <v>1</v>
      </c>
      <c r="C52" s="19"/>
      <c r="D52" s="18"/>
      <c r="E52" s="18"/>
      <c r="F52" s="18"/>
      <c r="G52" s="18"/>
      <c r="H52" s="18">
        <v>0.2</v>
      </c>
      <c r="I52" s="18">
        <v>0.2</v>
      </c>
      <c r="J52" s="18">
        <v>0.05</v>
      </c>
      <c r="K52" s="18">
        <v>0.05</v>
      </c>
      <c r="L52" s="18">
        <v>0.05</v>
      </c>
      <c r="M52" s="18">
        <v>0.05</v>
      </c>
      <c r="N52" s="18"/>
      <c r="O52" s="18"/>
      <c r="P52" s="18"/>
      <c r="Q52" s="18"/>
      <c r="R52" s="18"/>
    </row>
    <row r="53" spans="1:18" x14ac:dyDescent="0.45">
      <c r="A53" s="47" t="s">
        <v>121</v>
      </c>
      <c r="B53" s="24">
        <v>1</v>
      </c>
      <c r="C53" s="25"/>
      <c r="D53" s="24"/>
      <c r="E53" s="24"/>
      <c r="F53" s="24"/>
      <c r="G53" s="24"/>
      <c r="H53" s="24"/>
      <c r="I53" s="24"/>
      <c r="J53" s="24"/>
      <c r="K53" s="24">
        <v>0.1</v>
      </c>
      <c r="L53" s="24">
        <v>0.1</v>
      </c>
      <c r="M53" s="24">
        <v>0.1</v>
      </c>
      <c r="N53" s="24"/>
      <c r="O53" s="24"/>
      <c r="P53" s="24"/>
      <c r="Q53" s="24"/>
      <c r="R53" s="24"/>
    </row>
    <row r="54" spans="1:18" x14ac:dyDescent="0.45">
      <c r="A54" s="46" t="s">
        <v>122</v>
      </c>
      <c r="B54" s="18">
        <v>1</v>
      </c>
      <c r="C54" s="19"/>
      <c r="D54" s="18"/>
      <c r="E54" s="18"/>
      <c r="F54" s="18"/>
      <c r="G54" s="18"/>
      <c r="H54" s="18"/>
      <c r="I54" s="18"/>
      <c r="J54" s="18"/>
      <c r="K54" s="18"/>
      <c r="L54" s="18">
        <v>0.1</v>
      </c>
      <c r="M54" s="18">
        <v>0.1</v>
      </c>
      <c r="N54" s="18"/>
      <c r="O54" s="18"/>
      <c r="P54" s="18"/>
      <c r="Q54" s="18"/>
      <c r="R54" s="18"/>
    </row>
    <row r="55" spans="1:18" x14ac:dyDescent="0.45">
      <c r="A55" s="23" t="s">
        <v>29</v>
      </c>
      <c r="B55" s="24">
        <v>1</v>
      </c>
      <c r="C55" s="25"/>
      <c r="D55" s="24"/>
      <c r="E55" s="24"/>
      <c r="F55" s="24"/>
      <c r="G55" s="24"/>
      <c r="H55" s="24">
        <v>1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</row>
    <row r="56" spans="1:18" x14ac:dyDescent="0.45">
      <c r="A56" s="29" t="s">
        <v>19</v>
      </c>
      <c r="B56" s="15">
        <v>1</v>
      </c>
      <c r="C56" s="16"/>
      <c r="D56" s="15">
        <v>0.2</v>
      </c>
      <c r="E56" s="15">
        <v>0.2</v>
      </c>
      <c r="F56" s="15">
        <v>0.2</v>
      </c>
      <c r="G56" s="15">
        <v>0.2</v>
      </c>
      <c r="H56" s="15">
        <v>0.05</v>
      </c>
      <c r="I56" s="15">
        <v>0.05</v>
      </c>
      <c r="J56" s="15">
        <v>0.05</v>
      </c>
      <c r="K56" s="15">
        <v>0.05</v>
      </c>
      <c r="L56" s="15"/>
      <c r="M56" s="15"/>
      <c r="N56" s="15"/>
      <c r="O56" s="15"/>
      <c r="P56" s="15"/>
      <c r="Q56" s="15"/>
      <c r="R56" s="15"/>
    </row>
    <row r="57" spans="1:18" x14ac:dyDescent="0.45">
      <c r="A57" s="26" t="s">
        <v>30</v>
      </c>
      <c r="B57" s="27">
        <v>1</v>
      </c>
      <c r="C57" s="28"/>
      <c r="D57" s="27"/>
      <c r="E57" s="27"/>
      <c r="F57" s="27">
        <v>0.2</v>
      </c>
      <c r="G57" s="27">
        <v>0.2</v>
      </c>
      <c r="H57" s="27">
        <v>0.2</v>
      </c>
      <c r="I57" s="27">
        <v>0.1</v>
      </c>
      <c r="J57" s="27">
        <v>0.1</v>
      </c>
      <c r="K57" s="27">
        <v>0.1</v>
      </c>
      <c r="L57" s="27"/>
      <c r="M57" s="27"/>
      <c r="N57" s="27"/>
      <c r="O57" s="27"/>
      <c r="P57" s="27"/>
      <c r="Q57" s="27"/>
      <c r="R57" s="27"/>
    </row>
    <row r="58" spans="1:18" x14ac:dyDescent="0.45">
      <c r="A58" s="29" t="s">
        <v>31</v>
      </c>
      <c r="B58" s="15">
        <v>1</v>
      </c>
      <c r="C58" s="16"/>
      <c r="D58" s="15"/>
      <c r="E58" s="15"/>
      <c r="F58" s="15">
        <v>0.1</v>
      </c>
      <c r="G58" s="15">
        <v>0.1</v>
      </c>
      <c r="H58" s="15">
        <v>0.2</v>
      </c>
      <c r="I58" s="15">
        <v>0.2</v>
      </c>
      <c r="J58" s="15">
        <v>0.2</v>
      </c>
      <c r="K58" s="15">
        <v>0.2</v>
      </c>
      <c r="L58" s="15"/>
      <c r="M58" s="15"/>
      <c r="N58" s="15"/>
      <c r="O58" s="15"/>
      <c r="P58" s="15"/>
      <c r="Q58" s="15"/>
      <c r="R58" s="15"/>
    </row>
    <row r="59" spans="1:18" x14ac:dyDescent="0.45">
      <c r="A59" s="26" t="s">
        <v>125</v>
      </c>
      <c r="B59" s="27">
        <v>1</v>
      </c>
      <c r="C59" s="28"/>
      <c r="D59" s="27"/>
      <c r="E59" s="27"/>
      <c r="F59" s="27"/>
      <c r="G59" s="27"/>
      <c r="H59" s="27">
        <v>0.5</v>
      </c>
      <c r="I59" s="27">
        <v>0.5</v>
      </c>
      <c r="J59" s="27"/>
      <c r="K59" s="27"/>
      <c r="L59" s="27"/>
      <c r="M59" s="27"/>
      <c r="N59" s="27"/>
      <c r="O59" s="27"/>
      <c r="P59" s="27"/>
      <c r="Q59" s="27"/>
      <c r="R59" s="27"/>
    </row>
    <row r="60" spans="1:18" x14ac:dyDescent="0.45">
      <c r="A60" s="29" t="s">
        <v>97</v>
      </c>
      <c r="B60" s="15">
        <v>1</v>
      </c>
      <c r="C60" s="16"/>
      <c r="D60" s="15"/>
      <c r="E60" s="15"/>
      <c r="F60" s="15"/>
      <c r="G60" s="15"/>
      <c r="H60" s="15"/>
      <c r="I60" s="15"/>
      <c r="J60" s="15">
        <v>0.2</v>
      </c>
      <c r="K60" s="15">
        <v>0.3</v>
      </c>
      <c r="L60" s="15">
        <v>0.3</v>
      </c>
      <c r="M60" s="15">
        <v>0.2</v>
      </c>
      <c r="N60" s="15"/>
      <c r="O60" s="15"/>
      <c r="P60" s="15"/>
      <c r="Q60" s="15"/>
      <c r="R60" s="15"/>
    </row>
    <row r="61" spans="1:18" x14ac:dyDescent="0.45">
      <c r="A61" s="26" t="s">
        <v>123</v>
      </c>
      <c r="B61" s="27">
        <v>1</v>
      </c>
      <c r="C61" s="28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</row>
    <row r="62" spans="1:18" x14ac:dyDescent="0.45">
      <c r="A62" s="29" t="s">
        <v>124</v>
      </c>
      <c r="B62" s="15">
        <v>1</v>
      </c>
      <c r="C62" s="16"/>
      <c r="D62" s="15"/>
      <c r="E62" s="15"/>
      <c r="F62" s="15"/>
      <c r="G62" s="15"/>
      <c r="H62" s="15"/>
      <c r="I62" s="15"/>
      <c r="J62" s="15">
        <v>0.2</v>
      </c>
      <c r="K62" s="15">
        <v>0.3</v>
      </c>
      <c r="L62" s="15">
        <v>0.3</v>
      </c>
      <c r="M62" s="15">
        <v>0.2</v>
      </c>
      <c r="N62" s="15"/>
      <c r="O62" s="15"/>
      <c r="P62" s="15"/>
      <c r="Q62" s="15"/>
      <c r="R62" s="15"/>
    </row>
    <row r="63" spans="1:18" x14ac:dyDescent="0.45">
      <c r="A63" s="26" t="s">
        <v>95</v>
      </c>
      <c r="B63" s="27">
        <v>1</v>
      </c>
      <c r="C63" s="28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45">
      <c r="A64" s="29" t="s">
        <v>96</v>
      </c>
      <c r="B64" s="15">
        <v>1</v>
      </c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</row>
    <row r="65" spans="1:18" x14ac:dyDescent="0.45">
      <c r="A65" s="26" t="s">
        <v>32</v>
      </c>
      <c r="B65" s="27">
        <v>1</v>
      </c>
      <c r="C65" s="28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</row>
    <row r="66" spans="1:18" x14ac:dyDescent="0.45">
      <c r="A66" s="29" t="s">
        <v>99</v>
      </c>
      <c r="B66" s="15">
        <v>1</v>
      </c>
      <c r="C66" s="16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1:18" x14ac:dyDescent="0.45">
      <c r="A67" s="26" t="s">
        <v>55</v>
      </c>
      <c r="B67" s="27">
        <v>1</v>
      </c>
      <c r="C67" s="28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</row>
    <row r="68" spans="1:18" x14ac:dyDescent="0.45">
      <c r="A68" s="29" t="s">
        <v>98</v>
      </c>
      <c r="B68" s="15">
        <v>1</v>
      </c>
      <c r="C68" s="16"/>
      <c r="D68" s="15"/>
      <c r="E68" s="15"/>
      <c r="F68" s="15"/>
      <c r="G68" s="15"/>
      <c r="H68" s="15"/>
      <c r="I68" s="15"/>
      <c r="J68" s="15">
        <v>0.2</v>
      </c>
      <c r="K68" s="15">
        <v>0.3</v>
      </c>
      <c r="L68" s="15">
        <v>0.3</v>
      </c>
      <c r="M68" s="15">
        <v>0.2</v>
      </c>
      <c r="N68" s="15"/>
      <c r="O68" s="15"/>
      <c r="P68" s="15"/>
      <c r="Q68" s="15"/>
      <c r="R68" s="15"/>
    </row>
    <row r="69" spans="1:18" x14ac:dyDescent="0.45">
      <c r="A69" s="26" t="s">
        <v>101</v>
      </c>
      <c r="B69" s="27">
        <v>1</v>
      </c>
      <c r="C69" s="28"/>
      <c r="D69" s="27"/>
      <c r="E69" s="27"/>
      <c r="F69" s="27"/>
      <c r="G69" s="27">
        <v>1</v>
      </c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</row>
    <row r="70" spans="1:18" x14ac:dyDescent="0.45">
      <c r="A70" s="29" t="s">
        <v>112</v>
      </c>
      <c r="B70" s="15">
        <v>1</v>
      </c>
      <c r="C70" s="16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</row>
    <row r="71" spans="1:18" x14ac:dyDescent="0.45">
      <c r="A71" s="35" t="s">
        <v>104</v>
      </c>
      <c r="B71" s="36">
        <v>1</v>
      </c>
      <c r="C71" s="37"/>
      <c r="D71" s="36"/>
      <c r="E71" s="36"/>
      <c r="F71" s="36"/>
      <c r="G71" s="36">
        <v>0.1</v>
      </c>
      <c r="H71" s="36">
        <v>0.1</v>
      </c>
      <c r="I71" s="36">
        <v>0.1</v>
      </c>
      <c r="J71" s="36">
        <v>0.1</v>
      </c>
      <c r="K71" s="36">
        <v>0.1</v>
      </c>
      <c r="L71" s="36">
        <v>0.1</v>
      </c>
      <c r="M71" s="36">
        <v>0.1</v>
      </c>
      <c r="N71" s="36"/>
      <c r="O71" s="36"/>
      <c r="P71" s="36"/>
      <c r="Q71" s="36"/>
      <c r="R71" s="36"/>
    </row>
    <row r="72" spans="1:18" x14ac:dyDescent="0.45">
      <c r="A72" s="29" t="s">
        <v>105</v>
      </c>
      <c r="B72" s="15">
        <v>1</v>
      </c>
      <c r="C72" s="16"/>
      <c r="D72" s="15"/>
      <c r="E72" s="15"/>
      <c r="F72" s="15"/>
      <c r="G72" s="15"/>
      <c r="H72" s="15">
        <v>1</v>
      </c>
      <c r="I72" s="15"/>
      <c r="J72" s="15"/>
      <c r="K72" s="15"/>
      <c r="L72" s="15"/>
      <c r="M72" s="15"/>
      <c r="N72" s="15"/>
      <c r="O72" s="15"/>
      <c r="P72" s="15"/>
      <c r="Q72" s="15"/>
      <c r="R72" s="15"/>
    </row>
    <row r="73" spans="1:18" x14ac:dyDescent="0.45">
      <c r="A73" s="26" t="s">
        <v>126</v>
      </c>
      <c r="B73" s="27">
        <v>1</v>
      </c>
      <c r="C73" s="28"/>
      <c r="D73" s="27"/>
      <c r="E73" s="27"/>
      <c r="F73" s="27"/>
      <c r="G73" s="27"/>
      <c r="H73" s="27">
        <v>1</v>
      </c>
      <c r="I73" s="27"/>
      <c r="J73" s="27"/>
      <c r="K73" s="27"/>
      <c r="L73" s="27"/>
      <c r="M73" s="27"/>
      <c r="N73" s="27"/>
      <c r="O73" s="27"/>
      <c r="P73" s="27"/>
      <c r="Q73" s="27"/>
      <c r="R73" s="27"/>
    </row>
    <row r="74" spans="1:18" x14ac:dyDescent="0.45">
      <c r="A74" s="29" t="s">
        <v>127</v>
      </c>
      <c r="B74" s="15">
        <v>1</v>
      </c>
      <c r="C74" s="16"/>
      <c r="D74" s="15"/>
      <c r="E74" s="15"/>
      <c r="F74" s="15"/>
      <c r="G74" s="15"/>
      <c r="H74" s="15"/>
      <c r="I74" s="15">
        <v>0.2</v>
      </c>
      <c r="J74" s="15">
        <v>0.2</v>
      </c>
      <c r="K74" s="15">
        <v>0.2</v>
      </c>
      <c r="L74" s="15">
        <v>0.3</v>
      </c>
      <c r="M74" s="15">
        <v>0.05</v>
      </c>
      <c r="N74" s="15"/>
      <c r="O74" s="15"/>
      <c r="P74" s="15"/>
      <c r="Q74" s="15"/>
      <c r="R74" s="15"/>
    </row>
    <row r="75" spans="1:18" x14ac:dyDescent="0.45">
      <c r="A75" s="26" t="s">
        <v>128</v>
      </c>
      <c r="B75" s="27">
        <v>1</v>
      </c>
      <c r="C75" s="28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</row>
    <row r="76" spans="1:18" x14ac:dyDescent="0.45">
      <c r="A76" s="29" t="s">
        <v>129</v>
      </c>
      <c r="B76" s="15">
        <v>1</v>
      </c>
      <c r="C76" s="16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</row>
    <row r="77" spans="1:18" ht="14.65" thickBot="1" x14ac:dyDescent="0.5">
      <c r="A77" s="26" t="s">
        <v>35</v>
      </c>
      <c r="B77" s="27">
        <v>1</v>
      </c>
      <c r="C77" s="28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</row>
    <row r="78" spans="1:18" ht="15" thickTop="1" thickBot="1" x14ac:dyDescent="0.5">
      <c r="A78" s="30" t="s">
        <v>52</v>
      </c>
      <c r="B78" s="31">
        <f>SUM(B3:B77)</f>
        <v>75</v>
      </c>
      <c r="C78" s="31">
        <v>75</v>
      </c>
      <c r="D78" s="31">
        <f>(C78-(75/15))</f>
        <v>70</v>
      </c>
      <c r="E78" s="31">
        <f t="shared" ref="E78:Q78" si="1">(D78-(75/15))</f>
        <v>65</v>
      </c>
      <c r="F78" s="31">
        <f t="shared" si="1"/>
        <v>60</v>
      </c>
      <c r="G78" s="31">
        <f t="shared" si="1"/>
        <v>55</v>
      </c>
      <c r="H78" s="31">
        <f t="shared" si="1"/>
        <v>50</v>
      </c>
      <c r="I78" s="31">
        <f t="shared" si="1"/>
        <v>45</v>
      </c>
      <c r="J78" s="31">
        <f t="shared" si="1"/>
        <v>40</v>
      </c>
      <c r="K78" s="31">
        <f t="shared" si="1"/>
        <v>35</v>
      </c>
      <c r="L78" s="31">
        <f t="shared" si="1"/>
        <v>30</v>
      </c>
      <c r="M78" s="31">
        <f t="shared" si="1"/>
        <v>25</v>
      </c>
      <c r="N78" s="31">
        <f t="shared" si="1"/>
        <v>20</v>
      </c>
      <c r="O78" s="31">
        <f t="shared" si="1"/>
        <v>15</v>
      </c>
      <c r="P78" s="31">
        <f t="shared" si="1"/>
        <v>10</v>
      </c>
      <c r="Q78" s="31">
        <f t="shared" si="1"/>
        <v>5</v>
      </c>
      <c r="R78" s="31">
        <f>(Q78-(75/15))</f>
        <v>0</v>
      </c>
    </row>
    <row r="79" spans="1:18" ht="15" thickTop="1" thickBot="1" x14ac:dyDescent="0.5">
      <c r="A79" s="32" t="s">
        <v>53</v>
      </c>
      <c r="B79" s="33">
        <f>SUM(B3:B77)</f>
        <v>75</v>
      </c>
      <c r="C79" s="33">
        <f>75-SUM(C3:C77)</f>
        <v>74.9375</v>
      </c>
      <c r="D79" s="33">
        <f>C79-SUM(D3:D77)</f>
        <v>74.174999999999997</v>
      </c>
      <c r="E79" s="33">
        <f t="shared" ref="E79:M79" si="2">D79-SUM(E3:E77)</f>
        <v>71.8125</v>
      </c>
      <c r="F79" s="33">
        <f t="shared" si="2"/>
        <v>69.650000000000006</v>
      </c>
      <c r="G79" s="33">
        <f t="shared" si="2"/>
        <v>62.637500000000003</v>
      </c>
      <c r="H79" s="33">
        <f t="shared" si="2"/>
        <v>48.975000000000001</v>
      </c>
      <c r="I79" s="33">
        <f t="shared" si="2"/>
        <v>43.612499999999997</v>
      </c>
      <c r="J79" s="33">
        <f t="shared" si="2"/>
        <v>39.5</v>
      </c>
      <c r="K79" s="33">
        <f t="shared" si="2"/>
        <v>34.637500000000003</v>
      </c>
      <c r="L79" s="33">
        <f t="shared" si="2"/>
        <v>30.425000000000004</v>
      </c>
      <c r="M79" s="33">
        <f t="shared" si="2"/>
        <v>24.712500000000006</v>
      </c>
      <c r="N79" s="33"/>
      <c r="O79" s="33"/>
      <c r="P79" s="33"/>
      <c r="Q79" s="33"/>
      <c r="R79" s="33"/>
    </row>
    <row r="80" spans="1:18" ht="14.65" thickTop="1" x14ac:dyDescent="0.45"/>
  </sheetData>
  <conditionalFormatting sqref="A18:A24 A28:A33 A37 A42 A47:A48 A50:A53">
    <cfRule type="expression" dxfId="7" priority="1" stopIfTrue="1">
      <formula>IF($F17=INDEX(Postponed_Values,1,1),TRUE)</formula>
    </cfRule>
  </conditionalFormatting>
  <conditionalFormatting sqref="A38:A40 A1:A16">
    <cfRule type="expression" dxfId="6" priority="2" stopIfTrue="1">
      <formula>IF(#REF!=INDEX(Postponed_Values,1,1),TRUE)</formula>
    </cfRule>
  </conditionalFormatting>
  <conditionalFormatting sqref="A17">
    <cfRule type="expression" dxfId="5" priority="3" stopIfTrue="1">
      <formula>IF($F12=INDEX(Postponed_Values,1,1),TRUE)</formula>
    </cfRule>
  </conditionalFormatting>
  <conditionalFormatting sqref="A27">
    <cfRule type="expression" dxfId="4" priority="5" stopIfTrue="1">
      <formula>IF($F23=INDEX(Postponed_Values,1,1),TRUE)</formula>
    </cfRule>
  </conditionalFormatting>
  <conditionalFormatting sqref="A26 A41 A55">
    <cfRule type="expression" dxfId="3" priority="7" stopIfTrue="1">
      <formula>IF($F23=INDEX(Postponed_Values,1,1),TRUE)</formula>
    </cfRule>
  </conditionalFormatting>
  <conditionalFormatting sqref="A25 A34:A35 A44:A46 A49 A54">
    <cfRule type="expression" dxfId="2" priority="9" stopIfTrue="1">
      <formula>IF($F23=INDEX(Postponed_Values,1,1),TRUE)</formula>
    </cfRule>
  </conditionalFormatting>
  <conditionalFormatting sqref="A36">
    <cfRule type="expression" dxfId="1" priority="10" stopIfTrue="1">
      <formula>IF(#REF!=INDEX(Postponed_Values,1,1),TRUE)</formula>
    </cfRule>
  </conditionalFormatting>
  <conditionalFormatting sqref="A43">
    <cfRule type="expression" dxfId="0" priority="13" stopIfTrue="1">
      <formula>IF(#REF!=INDEX(Postponed_Values,1,1),TRUE)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6"/>
  <sheetViews>
    <sheetView workbookViewId="0">
      <selection activeCell="B1" sqref="B1:E95"/>
    </sheetView>
    <sheetView tabSelected="1" workbookViewId="1">
      <pane xSplit="9863" ySplit="4845" topLeftCell="F17"/>
      <selection pane="topRight" activeCell="F1" sqref="F1"/>
      <selection pane="bottomLeft" activeCell="A17" sqref="A17"/>
      <selection pane="bottomRight" activeCell="F17" sqref="F17"/>
    </sheetView>
  </sheetViews>
  <sheetFormatPr defaultRowHeight="14.25" x14ac:dyDescent="0.45"/>
  <cols>
    <col min="1" max="1" width="25.265625" customWidth="1"/>
    <col min="5" max="5" width="31.59765625" customWidth="1"/>
  </cols>
  <sheetData>
    <row r="1" spans="1:1" x14ac:dyDescent="0.45">
      <c r="A1" s="38" t="s">
        <v>0</v>
      </c>
    </row>
    <row r="2" spans="1:1" x14ac:dyDescent="0.45">
      <c r="A2" t="s">
        <v>1</v>
      </c>
    </row>
    <row r="3" spans="1:1" x14ac:dyDescent="0.45">
      <c r="A3" t="s">
        <v>2</v>
      </c>
    </row>
    <row r="4" spans="1:1" x14ac:dyDescent="0.45">
      <c r="A4" t="s">
        <v>3</v>
      </c>
    </row>
    <row r="5" spans="1:1" x14ac:dyDescent="0.45">
      <c r="A5" t="s">
        <v>4</v>
      </c>
    </row>
    <row r="6" spans="1:1" x14ac:dyDescent="0.45">
      <c r="A6" t="s">
        <v>56</v>
      </c>
    </row>
    <row r="7" spans="1:1" x14ac:dyDescent="0.45">
      <c r="A7" t="s">
        <v>54</v>
      </c>
    </row>
    <row r="8" spans="1:1" x14ac:dyDescent="0.45">
      <c r="A8" t="s">
        <v>6</v>
      </c>
    </row>
    <row r="9" spans="1:1" x14ac:dyDescent="0.45">
      <c r="A9" t="s">
        <v>7</v>
      </c>
    </row>
    <row r="10" spans="1:1" x14ac:dyDescent="0.45">
      <c r="A10" t="s">
        <v>8</v>
      </c>
    </row>
    <row r="11" spans="1:1" x14ac:dyDescent="0.45">
      <c r="A11" t="s">
        <v>9</v>
      </c>
    </row>
    <row r="12" spans="1:1" x14ac:dyDescent="0.45">
      <c r="A12" t="s">
        <v>10</v>
      </c>
    </row>
    <row r="13" spans="1:1" x14ac:dyDescent="0.45">
      <c r="A13" t="s">
        <v>5</v>
      </c>
    </row>
    <row r="14" spans="1:1" x14ac:dyDescent="0.45">
      <c r="A14" t="s">
        <v>57</v>
      </c>
    </row>
    <row r="15" spans="1:1" x14ac:dyDescent="0.45">
      <c r="A15" t="s">
        <v>58</v>
      </c>
    </row>
    <row r="17" spans="1:1" x14ac:dyDescent="0.45">
      <c r="A17" s="38" t="s">
        <v>59</v>
      </c>
    </row>
    <row r="18" spans="1:1" x14ac:dyDescent="0.45">
      <c r="A18" s="38" t="s">
        <v>60</v>
      </c>
    </row>
    <row r="19" spans="1:1" x14ac:dyDescent="0.45">
      <c r="A19" t="s">
        <v>11</v>
      </c>
    </row>
    <row r="20" spans="1:1" x14ac:dyDescent="0.45">
      <c r="A20" t="s">
        <v>12</v>
      </c>
    </row>
    <row r="21" spans="1:1" x14ac:dyDescent="0.45">
      <c r="A21" t="s">
        <v>13</v>
      </c>
    </row>
    <row r="22" spans="1:1" x14ac:dyDescent="0.45">
      <c r="A22" t="s">
        <v>14</v>
      </c>
    </row>
    <row r="23" spans="1:1" x14ac:dyDescent="0.45">
      <c r="A23" t="s">
        <v>15</v>
      </c>
    </row>
    <row r="24" spans="1:1" x14ac:dyDescent="0.45">
      <c r="A24" t="s">
        <v>61</v>
      </c>
    </row>
    <row r="25" spans="1:1" x14ac:dyDescent="0.45">
      <c r="A25" t="s">
        <v>62</v>
      </c>
    </row>
    <row r="26" spans="1:1" x14ac:dyDescent="0.45">
      <c r="A26" s="38" t="s">
        <v>63</v>
      </c>
    </row>
    <row r="27" spans="1:1" x14ac:dyDescent="0.45">
      <c r="A27" t="s">
        <v>64</v>
      </c>
    </row>
    <row r="28" spans="1:1" x14ac:dyDescent="0.45">
      <c r="A28" t="s">
        <v>65</v>
      </c>
    </row>
    <row r="29" spans="1:1" x14ac:dyDescent="0.45">
      <c r="A29" t="s">
        <v>66</v>
      </c>
    </row>
    <row r="30" spans="1:1" x14ac:dyDescent="0.45">
      <c r="A30" t="s">
        <v>67</v>
      </c>
    </row>
    <row r="31" spans="1:1" x14ac:dyDescent="0.45">
      <c r="A31" t="s">
        <v>68</v>
      </c>
    </row>
    <row r="32" spans="1:1" x14ac:dyDescent="0.45">
      <c r="A32" s="38" t="s">
        <v>69</v>
      </c>
    </row>
    <row r="33" spans="1:1" x14ac:dyDescent="0.45">
      <c r="A33" t="s">
        <v>16</v>
      </c>
    </row>
    <row r="34" spans="1:1" x14ac:dyDescent="0.45">
      <c r="A34" t="s">
        <v>70</v>
      </c>
    </row>
    <row r="35" spans="1:1" x14ac:dyDescent="0.45">
      <c r="A35" t="s">
        <v>17</v>
      </c>
    </row>
    <row r="36" spans="1:1" x14ac:dyDescent="0.45">
      <c r="A36" t="s">
        <v>18</v>
      </c>
    </row>
    <row r="38" spans="1:1" x14ac:dyDescent="0.45">
      <c r="A38" s="38" t="s">
        <v>71</v>
      </c>
    </row>
    <row r="39" spans="1:1" x14ac:dyDescent="0.45">
      <c r="A39" s="38" t="s">
        <v>72</v>
      </c>
    </row>
    <row r="40" spans="1:1" x14ac:dyDescent="0.45">
      <c r="A40" t="s">
        <v>19</v>
      </c>
    </row>
    <row r="41" spans="1:1" x14ac:dyDescent="0.45">
      <c r="A41" t="s">
        <v>73</v>
      </c>
    </row>
    <row r="42" spans="1:1" x14ac:dyDescent="0.45">
      <c r="A42" t="s">
        <v>74</v>
      </c>
    </row>
    <row r="43" spans="1:1" x14ac:dyDescent="0.45">
      <c r="A43" s="38" t="s">
        <v>75</v>
      </c>
    </row>
    <row r="44" spans="1:1" x14ac:dyDescent="0.45">
      <c r="A44" t="s">
        <v>20</v>
      </c>
    </row>
    <row r="45" spans="1:1" x14ac:dyDescent="0.45">
      <c r="A45" t="s">
        <v>21</v>
      </c>
    </row>
    <row r="46" spans="1:1" x14ac:dyDescent="0.45">
      <c r="A46" t="s">
        <v>76</v>
      </c>
    </row>
    <row r="47" spans="1:1" x14ac:dyDescent="0.45">
      <c r="A47" t="s">
        <v>77</v>
      </c>
    </row>
    <row r="48" spans="1:1" x14ac:dyDescent="0.45">
      <c r="A48" t="s">
        <v>78</v>
      </c>
    </row>
    <row r="49" spans="1:1" x14ac:dyDescent="0.45">
      <c r="A49" t="s">
        <v>79</v>
      </c>
    </row>
    <row r="50" spans="1:1" x14ac:dyDescent="0.45">
      <c r="A50" t="s">
        <v>80</v>
      </c>
    </row>
    <row r="51" spans="1:1" x14ac:dyDescent="0.45">
      <c r="A51" t="s">
        <v>81</v>
      </c>
    </row>
    <row r="52" spans="1:1" x14ac:dyDescent="0.45">
      <c r="A52" t="s">
        <v>82</v>
      </c>
    </row>
    <row r="53" spans="1:1" x14ac:dyDescent="0.45">
      <c r="A53" s="38" t="s">
        <v>83</v>
      </c>
    </row>
    <row r="54" spans="1:1" x14ac:dyDescent="0.45">
      <c r="A54" t="s">
        <v>22</v>
      </c>
    </row>
    <row r="55" spans="1:1" x14ac:dyDescent="0.45">
      <c r="A55" t="s">
        <v>23</v>
      </c>
    </row>
    <row r="56" spans="1:1" x14ac:dyDescent="0.45">
      <c r="A56" t="s">
        <v>24</v>
      </c>
    </row>
    <row r="57" spans="1:1" x14ac:dyDescent="0.45">
      <c r="A57" t="s">
        <v>25</v>
      </c>
    </row>
    <row r="58" spans="1:1" x14ac:dyDescent="0.45">
      <c r="A58" t="s">
        <v>84</v>
      </c>
    </row>
    <row r="59" spans="1:1" x14ac:dyDescent="0.45">
      <c r="A59" t="s">
        <v>85</v>
      </c>
    </row>
    <row r="60" spans="1:1" x14ac:dyDescent="0.45">
      <c r="A60" s="38" t="s">
        <v>86</v>
      </c>
    </row>
    <row r="61" spans="1:1" x14ac:dyDescent="0.45">
      <c r="A61" t="s">
        <v>26</v>
      </c>
    </row>
    <row r="62" spans="1:1" x14ac:dyDescent="0.45">
      <c r="A62" t="s">
        <v>27</v>
      </c>
    </row>
    <row r="63" spans="1:1" x14ac:dyDescent="0.45">
      <c r="A63" t="s">
        <v>28</v>
      </c>
    </row>
    <row r="64" spans="1:1" x14ac:dyDescent="0.45">
      <c r="A64" s="38" t="s">
        <v>87</v>
      </c>
    </row>
    <row r="65" spans="1:1" x14ac:dyDescent="0.45">
      <c r="A65" t="s">
        <v>88</v>
      </c>
    </row>
    <row r="67" spans="1:1" x14ac:dyDescent="0.45">
      <c r="A67" s="38" t="s">
        <v>89</v>
      </c>
    </row>
    <row r="68" spans="1:1" x14ac:dyDescent="0.45">
      <c r="A68" s="38" t="s">
        <v>90</v>
      </c>
    </row>
    <row r="69" spans="1:1" x14ac:dyDescent="0.45">
      <c r="A69" t="s">
        <v>19</v>
      </c>
    </row>
    <row r="70" spans="1:1" x14ac:dyDescent="0.45">
      <c r="A70" t="s">
        <v>30</v>
      </c>
    </row>
    <row r="71" spans="1:1" x14ac:dyDescent="0.45">
      <c r="A71" s="38" t="s">
        <v>91</v>
      </c>
    </row>
    <row r="72" spans="1:1" x14ac:dyDescent="0.45">
      <c r="A72" t="s">
        <v>92</v>
      </c>
    </row>
    <row r="73" spans="1:1" x14ac:dyDescent="0.45">
      <c r="A73" t="s">
        <v>93</v>
      </c>
    </row>
    <row r="74" spans="1:1" x14ac:dyDescent="0.45">
      <c r="A74" t="s">
        <v>94</v>
      </c>
    </row>
    <row r="75" spans="1:1" x14ac:dyDescent="0.45">
      <c r="A75" t="s">
        <v>111</v>
      </c>
    </row>
    <row r="76" spans="1:1" x14ac:dyDescent="0.45">
      <c r="A76" t="s">
        <v>95</v>
      </c>
    </row>
    <row r="77" spans="1:1" x14ac:dyDescent="0.45">
      <c r="A77" t="s">
        <v>96</v>
      </c>
    </row>
    <row r="78" spans="1:1" x14ac:dyDescent="0.45">
      <c r="A78" t="s">
        <v>97</v>
      </c>
    </row>
    <row r="79" spans="1:1" x14ac:dyDescent="0.45">
      <c r="A79" s="38" t="s">
        <v>98</v>
      </c>
    </row>
    <row r="80" spans="1:1" x14ac:dyDescent="0.45">
      <c r="A80" t="s">
        <v>32</v>
      </c>
    </row>
    <row r="81" spans="1:1" x14ac:dyDescent="0.45">
      <c r="A81" t="s">
        <v>99</v>
      </c>
    </row>
    <row r="82" spans="1:1" x14ac:dyDescent="0.45">
      <c r="A82" t="s">
        <v>98</v>
      </c>
    </row>
    <row r="83" spans="1:1" x14ac:dyDescent="0.45">
      <c r="A83" t="s">
        <v>100</v>
      </c>
    </row>
    <row r="84" spans="1:1" x14ac:dyDescent="0.45">
      <c r="A84" t="s">
        <v>101</v>
      </c>
    </row>
    <row r="85" spans="1:1" x14ac:dyDescent="0.45">
      <c r="A85" s="38" t="s">
        <v>102</v>
      </c>
    </row>
    <row r="86" spans="1:1" x14ac:dyDescent="0.45">
      <c r="A86" t="s">
        <v>33</v>
      </c>
    </row>
    <row r="87" spans="1:1" x14ac:dyDescent="0.45">
      <c r="A87" s="38" t="s">
        <v>103</v>
      </c>
    </row>
    <row r="88" spans="1:1" x14ac:dyDescent="0.45">
      <c r="A88" t="s">
        <v>104</v>
      </c>
    </row>
    <row r="89" spans="1:1" x14ac:dyDescent="0.45">
      <c r="A89" t="s">
        <v>105</v>
      </c>
    </row>
    <row r="90" spans="1:1" x14ac:dyDescent="0.45">
      <c r="A90" t="s">
        <v>106</v>
      </c>
    </row>
    <row r="91" spans="1:1" x14ac:dyDescent="0.45">
      <c r="A91" t="s">
        <v>107</v>
      </c>
    </row>
    <row r="92" spans="1:1" x14ac:dyDescent="0.45">
      <c r="A92" s="38" t="s">
        <v>108</v>
      </c>
    </row>
    <row r="93" spans="1:1" x14ac:dyDescent="0.45">
      <c r="A93" t="s">
        <v>109</v>
      </c>
    </row>
    <row r="94" spans="1:1" x14ac:dyDescent="0.45">
      <c r="A94" t="s">
        <v>34</v>
      </c>
    </row>
    <row r="95" spans="1:1" x14ac:dyDescent="0.45">
      <c r="A95" s="38" t="s">
        <v>110</v>
      </c>
    </row>
    <row r="96" spans="1:1" x14ac:dyDescent="0.45">
      <c r="A96" t="s">
        <v>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Oduca</dc:creator>
  <cp:lastModifiedBy>Kristen Oduca</cp:lastModifiedBy>
  <dcterms:created xsi:type="dcterms:W3CDTF">2016-09-29T17:29:13Z</dcterms:created>
  <dcterms:modified xsi:type="dcterms:W3CDTF">2016-12-01T06:48:31Z</dcterms:modified>
</cp:coreProperties>
</file>